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326" windowWidth="15570" windowHeight="11640" activeTab="0"/>
  </bookViews>
  <sheets>
    <sheet name="Φύλλο1" sheetId="1" r:id="rId1"/>
  </sheets>
  <definedNames>
    <definedName name="_xlnm.Print_Area" localSheetId="0">'Φύλλο1'!$A$1:$R$35</definedName>
  </definedNames>
  <calcPr fullCalcOnLoad="1"/>
</workbook>
</file>

<file path=xl/sharedStrings.xml><?xml version="1.0" encoding="utf-8"?>
<sst xmlns="http://schemas.openxmlformats.org/spreadsheetml/2006/main" count="41" uniqueCount="41">
  <si>
    <t>ΣΥΝΟΛΑ</t>
  </si>
  <si>
    <t>ΠΙΝΑΚΑΣ ΥΠΟΛΟΓΙΣΜΟΥ ΕΜΕ</t>
  </si>
  <si>
    <t>ΗΜΕΡ. ΥΠΟΒΟΛ:</t>
  </si>
  <si>
    <t xml:space="preserve">                      ΥΠΟΛΟΓΙΣΜΟΣ ΕΜΕ ΕΤΟΥΣ </t>
  </si>
  <si>
    <t>ΠΡΑΞΗ :</t>
  </si>
  <si>
    <t>Aορίστου χρόνου (πλήρης απασχόληση)</t>
  </si>
  <si>
    <t>Aορίστου χρόνου μερικής απασχόλησης (σταθερής 7 ωρών)</t>
  </si>
  <si>
    <t>Aορίστου χρόνου μερικής απασχόλησης (σταθερής 6 ωρών)</t>
  </si>
  <si>
    <t>Aορίστου χρόνου μερικής απασχόλησης (σταθερής 5 ωρών)</t>
  </si>
  <si>
    <t>Aορίστου χρόνου μερικής απασχόλησης (σταθερής 4 ωρών)</t>
  </si>
  <si>
    <t>Aορίστου χρόνου μερικής απασχόλησης (σταθερής 3 ωρών)</t>
  </si>
  <si>
    <t>Aορίστου χρόνου μερικής απασχόλησης (σταθερής 2 ωρών)</t>
  </si>
  <si>
    <t>Aορίστου χρόνου μερικής απασχόλησης (σταθερής 1 ώρας)</t>
  </si>
  <si>
    <t>Ορισμένου χρόνου (πλήρης απασχόληση)</t>
  </si>
  <si>
    <t>Ορισμένου χρόνου (σταθερής απασχόλησης 6 ωρών)</t>
  </si>
  <si>
    <t>ΚΑΤΗΓΟΡΙΑ ΕΡΓΑΖΟΜΕΝΩΝ (ΕΡΓΑΣΙΑΚΟ ΚΑΘΕΣΤΩΣ)</t>
  </si>
  <si>
    <t>Ορισμένου χρόνου (σταθερής μερικής απασχόλησης 7 ωρών)</t>
  </si>
  <si>
    <t>Ορισμένου χρόνου (σταθερής μερικής απασχόλησης 5 ωρών)</t>
  </si>
  <si>
    <t>Ορισμένου χρόνου (σταθερής μερικής απασχόλησης 4 ωρών)</t>
  </si>
  <si>
    <t>Ορισμένου χρόνου (σταθερής μερικής απασχόλησης 3 ωρών)</t>
  </si>
  <si>
    <t>Ορισμένου χρόνου (σταθερής μερικής απασχόλησης 2 ωρών)</t>
  </si>
  <si>
    <t>Ορισμένου χρόνου (σταθερής μερικής απασχόλησης 1 ώρας)</t>
  </si>
  <si>
    <t>ΜΗΝΑΣ ΑΙΤΗΣΗΣ</t>
  </si>
  <si>
    <t>12 ΠΑΡΕΛΘΟΝΤΕΣ ΑΚΕΡΑΙΟΙ ΜΗΝΕΣ</t>
  </si>
  <si>
    <t>Ωρομίσθιοι με μη σταθερό ωράριο απασχόλησης σε εβδομαδιαία ή/και μηνιαία βάση (ΩΡΕΣ ΑΠΑΣΧΟΛΗΣΗΣ)</t>
  </si>
  <si>
    <t>Eκ περιτροπής απασχολούμενοι (ΗΜΕΡΕΣ ΑΠΑΣΧΟΛΗΣΗΣ)</t>
  </si>
  <si>
    <t xml:space="preserve">Α/Α </t>
  </si>
  <si>
    <t>ΩΡΕΣ ΑΠΑΣΧΟΛΗΣΗΣ ΚΑΤΆ ΤΟ 12ΜΗΝΟ</t>
  </si>
  <si>
    <t>ΗΜΕΡΕΣ ΑΠΑΣΧΟΛΗΣΗΣ ΚΑΤΆ ΤΟ 12ΜΗΝΟ</t>
  </si>
  <si>
    <t>ΕΜΕ ΑΠΑΣΧΟΛΟΥΜΕΝΟY ΠΡΟΣΩΠΙΚΟY ΚΑΤΑ ΤΗΝ ΑΙΤΗΣΗ</t>
  </si>
  <si>
    <t xml:space="preserve">ΕΜΕ 12MHNOY </t>
  </si>
  <si>
    <t xml:space="preserve">Η στήλη του Μήνα της Αίτησης αναφέρεται στις παρελθούσες 30 ημέρες, από την ημερομηνία υποβολής της αίτησης, έως την ίδια ημερομηνία του προηγούμενου μήνα (π.χ. εάν η Αίτηση υποβάλλεται στις 7 Σεπτεμβρίου τότε στον Μήνα της Αίτησης η περίοδος αναφοράς θα είναι 7 Αυγούστου με 7 Σεπτεμβρίου). </t>
  </si>
  <si>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</si>
  <si>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</si>
  <si>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γραμμές (1)-(16) καταγράφεται το πλήθος των εργαζομένων  κάθε κατηγορίας (αορίστου ή ορισμένου χρόνου).
Στις γραμμές (1) + (9) η εύρεση των ΕΜΕ γίνεται αθροίζοντας το πλήθος των εργαζομένων κάθε κατηγορίας (αορίστου ή ορισμένου χρόνου), διά του 12.
Στις γραμμές από 2-8 &amp; 10-16  η εύρεση των ΕΜΕ γίνεται με το κλάσμα του πλήθους των εργαζομένων κάθε κατηγορίας διά του12,  επί του κλάσματος  των ωρών απασχόλησης της εκάστοτε κατηγορίας.</t>
  </si>
  <si>
    <t>Εφόσον έχουμε ωρομίσθιους με μη σταθερό ωράριο απασχόλησης σε εβδομαδιαία ή/και μηνιαία βάση, τότε στη γραμμή 17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t>
  </si>
  <si>
    <t xml:space="preserve">Εφόσον έχουμε εκ περιτροπής απασχολούμενους, τότε στη γραμμή 18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</si>
  <si>
    <t>Παρατηρήσεις για τον υπολογισμό Μονάδων Εργασίας κατά την αίτηση (μήνας αίτησης) :</t>
  </si>
  <si>
    <t xml:space="preserve">Στις γραμμές (1)-(16) καταγράφεται το πλήθος των εργαζομένων  κάθε κατηγορίας (αορίστου ή ορισμένου χρόνου).
Στις γραμμές (1) + (9) οι Μονάδες Εργασίας κατά την αίτηση  ταυτίζονται με το πλήθος των εργαζομένων  κάθε κατηγορίας (αορίστου ή ορισμένου χρόνου).
Στις γραμμές από 2-8 &amp; 10-16  η εύρεση των Μονάδων Εργασίας κατά την  Αίτηση  γίνεται με το κλάσμα το πλήθους των εργαζομένων  κάθε κατηγορίας, διά των ωρών απασχόλησης της εκάστοτε κατηγορίας.
</t>
  </si>
  <si>
    <t xml:space="preserve">Εφόσον έχουμε ωρομίσθιους με μη σταθερό ωράριο απασχόλησης σε εβδομαδιαία ή/και μηνιαία βάση, τότε στη γραμμή 17 και στην στήλη του Μήνα της Αίτησης, συμπληρώνεται το άθροισμα των ωρών απασχόλησης του Μήνα αυτού όλων των εργαζομένων της κατηγορίας αυτής. 
Η εύρεση των Μονάδων Εργασίας τους γίνεται με την πράξη (άθροισμα ωρών απασχόλησης όλων των εργαζομένων της κατηγορίας αυτής)/173.
</t>
  </si>
  <si>
    <t xml:space="preserve">Εφόσον έχουμε εκ περιτροπής απασχολούμενους, τότε στη γραμμή 18 και στην στήλη του Μήνα της Αίτησης συμπληρώνεται το άθροισμα των ημερών απασχόλησης του Μήνα αυτού όλων των εργαζομένων της κατηγορίας αυτής. 
Η εύρεση των Μονάδων Εργασίας τους γίνεται με την πράξη (άθροισμα ημερών απασχόλησης όλων των εργαζομένων της κατηγορίας αυτής)/25.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</si>
</sst>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Ναι&quot;;&quot;Ναι&quot;;&quot;'Οχι&quot;"/>
    <numFmt numFmtId="167" formatCode="&quot;Αληθές&quot;;&quot;Αληθές&quot;;&quot;Ψευδές&quot;"/>
    <numFmt numFmtId="168" formatCode="&quot;Ενεργοποίηση&quot;;&quot;Ενεργοποίηση&quot;;&quot;Απενεργοποίηση&quot;"/>
    <numFmt numFmtId="169" formatCode="[$€-2]\ #,##0.00_);[Red]\([$€-2]\ #,##0.00\)"/>
  </numFmts>
  <fonts count="31">
    <font>
      <sz val="11"/>
      <color indexed="8"/>
      <name val="Calibri"/>
      <family val="2"/>
    </font>
    <font>
      <b/>
      <sz val="12"/>
      <color indexed="12"/>
      <name val="Arial"/>
      <family val="2"/>
    </font>
    <font>
      <b/>
      <sz val="10"/>
      <name val="Arial"/>
      <family val="2"/>
    </font>
    <font>
      <b/>
      <sz val="12"/>
      <color indexed="10"/>
      <name val="Arial"/>
      <family val="2"/>
    </font>
    <font>
      <b/>
      <sz val="9"/>
      <name val="Arial"/>
      <family val="2"/>
    </font>
    <font>
      <b/>
      <sz val="10"/>
      <name val="Verdana"/>
      <family val="2"/>
    </font>
    <font>
      <b/>
      <sz val="11"/>
      <color indexed="8"/>
      <name val="Verdana"/>
      <family val="2"/>
    </font>
    <font>
      <b/>
      <sz val="12"/>
      <color indexed="8"/>
      <name val="Verdana"/>
      <family val="2"/>
    </font>
    <font>
      <b/>
      <sz val="9"/>
      <name val="Verdana"/>
      <family val="2"/>
    </font>
    <font>
      <sz val="9"/>
      <color indexed="8"/>
      <name val="Verdana"/>
      <family val="2"/>
    </font>
    <font>
      <sz val="9"/>
      <name val="Verdana"/>
      <family val="2"/>
    </font>
    <font>
      <b/>
      <sz val="11"/>
      <color indexed="8"/>
      <name val="Calibri"/>
      <family val="2"/>
    </font>
    <font>
      <sz val="8"/>
      <name val="Calibri"/>
      <family val="2"/>
    </font>
    <font>
      <b/>
      <sz val="9"/>
      <color indexed="8"/>
      <name val="Verdana"/>
      <family val="2"/>
    </font>
    <font>
      <sz val="10"/>
      <name val="Arial"/>
      <family val="2"/>
    </font>
    <font>
      <b/>
      <sz val="12"/>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ck"/>
      <right style="thick"/>
      <top/>
      <bottom/>
    </border>
    <border>
      <left style="medium"/>
      <right style="medium"/>
      <top style="medium"/>
      <bottom style="medium"/>
    </border>
    <border>
      <left/>
      <right style="thin"/>
      <top style="medium"/>
      <bottom style="thin"/>
    </border>
    <border>
      <left/>
      <right/>
      <top style="thin"/>
      <bottom/>
    </border>
    <border>
      <left/>
      <right style="medium"/>
      <top style="medium"/>
      <bottom style="medium"/>
    </border>
    <border>
      <left style="thin"/>
      <right style="thin"/>
      <top style="medium"/>
      <bottom style="thin"/>
    </border>
    <border>
      <left style="thin"/>
      <right style="thin"/>
      <top/>
      <bottom style="thin"/>
    </border>
    <border>
      <left style="medium"/>
      <right style="medium"/>
      <top style="medium"/>
      <bottom/>
    </border>
    <border>
      <left style="medium"/>
      <right/>
      <top style="medium"/>
      <bottom style="medium"/>
    </border>
    <border>
      <left style="medium"/>
      <right style="medium"/>
      <top style="medium"/>
      <bottom style="thin"/>
    </border>
    <border>
      <left style="medium"/>
      <right style="medium"/>
      <top style="thin"/>
      <bottom style="thin"/>
    </border>
    <border>
      <left style="thin"/>
      <right/>
      <top style="thin"/>
      <bottom style="thin"/>
    </border>
    <border>
      <left/>
      <right style="thin"/>
      <top style="medium"/>
      <bottom/>
    </border>
    <border>
      <left style="thin"/>
      <right style="thin"/>
      <top style="thin"/>
      <bottom style="thin"/>
    </border>
    <border>
      <left style="medium"/>
      <right style="medium"/>
      <top style="thin"/>
      <bottom style="medium"/>
    </border>
    <border>
      <left style="thin"/>
      <right style="medium"/>
      <top style="thin"/>
      <bottom style="thin"/>
    </border>
    <border>
      <left/>
      <right style="thin"/>
      <top/>
      <bottom style="thin"/>
    </border>
    <border>
      <left style="thick"/>
      <right/>
      <top/>
      <bottom/>
    </border>
    <border>
      <left/>
      <right/>
      <top style="medium"/>
      <bottom style="medium"/>
    </border>
    <border>
      <left style="thin"/>
      <right style="medium"/>
      <top style="medium"/>
      <bottom style="thin"/>
    </border>
    <border>
      <left style="medium"/>
      <right style="thin"/>
      <top style="medium"/>
      <bottom style="thin"/>
    </border>
    <border>
      <left style="thin"/>
      <right style="medium"/>
      <top style="thin"/>
      <bottom/>
    </border>
    <border>
      <left style="medium"/>
      <right style="thin"/>
      <top style="thin"/>
      <bottom style="thin"/>
    </border>
    <border>
      <left style="thin"/>
      <right style="medium"/>
      <top style="thin"/>
      <bottom style="medium"/>
    </border>
    <border>
      <left/>
      <right style="thin"/>
      <top style="thin"/>
      <bottom style="thin"/>
    </border>
    <border>
      <left style="medium"/>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1" applyNumberFormat="0" applyAlignment="0" applyProtection="0"/>
    <xf numFmtId="0" fontId="18" fillId="16" borderId="2" applyNumberFormat="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19" fillId="21" borderId="3" applyNumberFormat="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3" borderId="7" applyNumberFormat="0" applyFont="0" applyAlignment="0" applyProtection="0"/>
    <xf numFmtId="0" fontId="28" fillId="0" borderId="8" applyNumberFormat="0" applyFill="0" applyAlignment="0" applyProtection="0"/>
    <xf numFmtId="0" fontId="11" fillId="0" borderId="9" applyNumberFormat="0" applyFill="0" applyAlignment="0" applyProtection="0"/>
    <xf numFmtId="0" fontId="29" fillId="0" borderId="0" applyNumberFormat="0" applyFill="0" applyBorder="0" applyAlignment="0" applyProtection="0"/>
    <xf numFmtId="0" fontId="30" fillId="21" borderId="1" applyNumberFormat="0" applyAlignment="0" applyProtection="0"/>
  </cellStyleXfs>
  <cellXfs count="81">
    <xf numFmtId="0" fontId="0" fillId="0" borderId="0" xfId="0" applyAlignment="1">
      <alignment/>
    </xf>
    <xf numFmtId="0" fontId="0" fillId="0" borderId="0" xfId="0" applyAlignment="1" applyProtection="1">
      <alignment horizontal="center" vertical="center"/>
      <protection locked="0"/>
    </xf>
    <xf numFmtId="165" fontId="0" fillId="0" borderId="0" xfId="0" applyNumberFormat="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xf>
    <xf numFmtId="0" fontId="7" fillId="24"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xf>
    <xf numFmtId="0" fontId="2" fillId="0" borderId="12" xfId="0" applyFont="1" applyFill="1" applyBorder="1" applyAlignment="1">
      <alignment horizontal="center"/>
    </xf>
    <xf numFmtId="0" fontId="0" fillId="23" borderId="0" xfId="0" applyFill="1" applyAlignment="1" applyProtection="1">
      <alignment horizontal="center" vertical="center"/>
      <protection locked="0"/>
    </xf>
    <xf numFmtId="0" fontId="2" fillId="23" borderId="13" xfId="0" applyFont="1" applyFill="1" applyBorder="1" applyAlignment="1">
      <alignment horizontal="center"/>
    </xf>
    <xf numFmtId="14" fontId="11" fillId="0" borderId="0" xfId="0" applyNumberFormat="1" applyFont="1" applyAlignment="1" applyProtection="1">
      <alignment horizontal="center" vertical="center"/>
      <protection locked="0"/>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locked="0"/>
    </xf>
    <xf numFmtId="164" fontId="8" fillId="25" borderId="0" xfId="0" applyNumberFormat="1" applyFont="1" applyFill="1" applyBorder="1" applyAlignment="1">
      <alignment horizontal="center"/>
    </xf>
    <xf numFmtId="0" fontId="13" fillId="0" borderId="0" xfId="0" applyFont="1" applyFill="1" applyBorder="1" applyAlignment="1">
      <alignment horizontal="center" vertical="center"/>
    </xf>
    <xf numFmtId="0" fontId="11" fillId="0" borderId="0" xfId="0" applyFont="1" applyAlignment="1" applyProtection="1">
      <alignment horizontal="center" vertical="center"/>
      <protection locked="0"/>
    </xf>
    <xf numFmtId="2" fontId="0" fillId="0" borderId="16" xfId="0" applyNumberFormat="1" applyBorder="1" applyAlignment="1" applyProtection="1">
      <alignment horizontal="center" vertical="center"/>
      <protection locked="0"/>
    </xf>
    <xf numFmtId="2" fontId="11" fillId="0" borderId="0" xfId="0" applyNumberFormat="1"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2" fillId="0" borderId="0" xfId="0" applyFont="1" applyFill="1" applyBorder="1" applyAlignment="1">
      <alignment horizontal="center"/>
    </xf>
    <xf numFmtId="0" fontId="5" fillId="21" borderId="18" xfId="0" applyFont="1" applyFill="1" applyBorder="1" applyAlignment="1" applyProtection="1">
      <alignment horizontal="center" vertical="center" wrapText="1"/>
      <protection/>
    </xf>
    <xf numFmtId="0" fontId="5" fillId="21" borderId="14" xfId="0" applyFont="1" applyFill="1" applyBorder="1" applyAlignment="1" applyProtection="1">
      <alignment horizontal="center" vertical="center" wrapText="1"/>
      <protection/>
    </xf>
    <xf numFmtId="0" fontId="2" fillId="23" borderId="0" xfId="0" applyFont="1" applyFill="1" applyBorder="1" applyAlignment="1">
      <alignment horizontal="center"/>
    </xf>
    <xf numFmtId="0" fontId="2" fillId="23" borderId="19" xfId="0" applyFont="1" applyFill="1" applyBorder="1" applyAlignment="1">
      <alignment horizontal="center"/>
    </xf>
    <xf numFmtId="0" fontId="2" fillId="23" borderId="20" xfId="0" applyFont="1" applyFill="1" applyBorder="1" applyAlignment="1">
      <alignment horizontal="center"/>
    </xf>
    <xf numFmtId="0" fontId="2" fillId="0" borderId="21" xfId="0" applyFont="1" applyFill="1" applyBorder="1" applyAlignment="1">
      <alignment horizontal="left"/>
    </xf>
    <xf numFmtId="0" fontId="2" fillId="25" borderId="22" xfId="0" applyFont="1" applyFill="1" applyBorder="1" applyAlignment="1">
      <alignment horizontal="center"/>
    </xf>
    <xf numFmtId="0" fontId="0" fillId="25" borderId="0" xfId="0" applyFill="1" applyAlignment="1" applyProtection="1">
      <alignment horizontal="center" vertical="center"/>
      <protection locked="0"/>
    </xf>
    <xf numFmtId="0" fontId="2" fillId="21" borderId="14" xfId="51" applyFont="1" applyFill="1" applyBorder="1" applyAlignment="1">
      <alignment horizontal="justify" vertical="center" wrapText="1"/>
      <protection/>
    </xf>
    <xf numFmtId="0" fontId="0" fillId="21" borderId="23" xfId="0" applyFill="1" applyBorder="1" applyAlignment="1" applyProtection="1">
      <alignment horizontal="center" vertical="center"/>
      <protection locked="0"/>
    </xf>
    <xf numFmtId="2" fontId="0" fillId="21" borderId="23" xfId="0" applyNumberFormat="1" applyFill="1" applyBorder="1" applyAlignment="1" applyProtection="1">
      <alignment horizontal="center" vertical="center"/>
      <protection locked="0"/>
    </xf>
    <xf numFmtId="0" fontId="2" fillId="21" borderId="20" xfId="0" applyFont="1" applyFill="1" applyBorder="1" applyAlignment="1">
      <alignment horizontal="center"/>
    </xf>
    <xf numFmtId="0" fontId="2" fillId="21" borderId="24" xfId="0" applyFont="1" applyFill="1" applyBorder="1" applyAlignment="1">
      <alignment horizontal="center"/>
    </xf>
    <xf numFmtId="2" fontId="0" fillId="23" borderId="16" xfId="0" applyNumberFormat="1" applyFill="1" applyBorder="1" applyAlignment="1" applyProtection="1">
      <alignment horizontal="center" vertical="center"/>
      <protection locked="0"/>
    </xf>
    <xf numFmtId="0" fontId="10" fillId="24" borderId="25" xfId="0" applyFont="1" applyFill="1" applyBorder="1" applyAlignment="1">
      <alignment horizontal="center" vertical="center"/>
    </xf>
    <xf numFmtId="164" fontId="8" fillId="21" borderId="26" xfId="0" applyNumberFormat="1" applyFont="1" applyFill="1" applyBorder="1" applyAlignment="1">
      <alignment horizontal="center"/>
    </xf>
    <xf numFmtId="0" fontId="0" fillId="0" borderId="0" xfId="0" applyFont="1" applyBorder="1" applyAlignment="1" applyProtection="1">
      <alignment horizontal="left" vertical="center" wrapText="1"/>
      <protection locked="0"/>
    </xf>
    <xf numFmtId="0" fontId="4" fillId="0" borderId="27" xfId="0" applyFont="1" applyFill="1" applyBorder="1" applyAlignment="1" applyProtection="1">
      <alignment horizontal="center" vertical="center" wrapText="1"/>
      <protection/>
    </xf>
    <xf numFmtId="0" fontId="14" fillId="0" borderId="18" xfId="51" applyBorder="1" applyAlignment="1">
      <alignment horizontal="justify" vertical="center" wrapText="1"/>
      <protection/>
    </xf>
    <xf numFmtId="0" fontId="14" fillId="23" borderId="18" xfId="51" applyFill="1" applyBorder="1" applyAlignment="1">
      <alignment horizontal="justify" vertical="center" wrapText="1"/>
      <protection/>
    </xf>
    <xf numFmtId="0" fontId="14" fillId="25" borderId="18" xfId="51" applyFill="1" applyBorder="1" applyAlignment="1">
      <alignment horizontal="justify" vertical="center" wrapText="1"/>
      <protection/>
    </xf>
    <xf numFmtId="0" fontId="14" fillId="23" borderId="28" xfId="51" applyFill="1" applyBorder="1" applyAlignment="1">
      <alignment horizontal="justify" vertical="center" wrapText="1"/>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3" borderId="11" xfId="0" applyFont="1" applyFill="1" applyBorder="1" applyAlignment="1" applyProtection="1">
      <alignment horizontal="center" vertical="center" wrapText="1"/>
      <protection/>
    </xf>
    <xf numFmtId="0" fontId="0" fillId="3" borderId="16" xfId="0" applyFill="1" applyBorder="1" applyAlignment="1" applyProtection="1">
      <alignment horizontal="center" vertical="center"/>
      <protection locked="0"/>
    </xf>
    <xf numFmtId="2" fontId="0" fillId="3" borderId="16" xfId="0" applyNumberFormat="1" applyFill="1" applyBorder="1" applyAlignment="1" applyProtection="1">
      <alignment horizontal="center" vertical="center"/>
      <protection locked="0"/>
    </xf>
    <xf numFmtId="165" fontId="0" fillId="3" borderId="23" xfId="0" applyNumberFormat="1"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1" fillId="0" borderId="0" xfId="0" applyFont="1" applyFill="1" applyAlignment="1" applyProtection="1">
      <alignment horizontal="right" vertical="center"/>
      <protection locked="0"/>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4" fillId="26" borderId="29" xfId="0" applyFont="1" applyFill="1" applyBorder="1" applyAlignment="1" applyProtection="1">
      <alignment horizontal="center" vertical="center" wrapText="1"/>
      <protection/>
    </xf>
    <xf numFmtId="0" fontId="10" fillId="26" borderId="25" xfId="0" applyFont="1" applyFill="1" applyBorder="1" applyAlignment="1">
      <alignment horizontal="center" vertical="center"/>
    </xf>
    <xf numFmtId="0" fontId="10" fillId="26" borderId="31" xfId="0" applyFont="1" applyFill="1" applyBorder="1" applyAlignment="1">
      <alignment horizontal="center" vertical="center"/>
    </xf>
    <xf numFmtId="0" fontId="8" fillId="26" borderId="31" xfId="0" applyFont="1" applyFill="1" applyBorder="1" applyAlignment="1">
      <alignment horizontal="center" vertical="center"/>
    </xf>
    <xf numFmtId="0" fontId="10" fillId="24" borderId="20" xfId="0" applyFont="1" applyFill="1" applyBorder="1" applyAlignment="1">
      <alignment horizontal="center" vertical="center"/>
    </xf>
    <xf numFmtId="0" fontId="9" fillId="24" borderId="23" xfId="0" applyFont="1" applyFill="1" applyBorder="1" applyAlignment="1">
      <alignment horizontal="center" vertical="center" wrapText="1"/>
    </xf>
    <xf numFmtId="0" fontId="9" fillId="24" borderId="25"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10" fillId="24" borderId="24" xfId="0" applyFont="1" applyFill="1" applyBorder="1" applyAlignment="1">
      <alignment horizontal="center" vertical="center"/>
    </xf>
    <xf numFmtId="0" fontId="10" fillId="24" borderId="33" xfId="0" applyFont="1" applyFill="1" applyBorder="1" applyAlignment="1">
      <alignment horizontal="center" vertical="center"/>
    </xf>
    <xf numFmtId="0" fontId="0" fillId="24" borderId="34"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2" fontId="11" fillId="24" borderId="35" xfId="0" applyNumberFormat="1" applyFont="1" applyFill="1" applyBorder="1" applyAlignment="1" applyProtection="1">
      <alignment horizontal="center" vertical="center"/>
      <protection locked="0"/>
    </xf>
    <xf numFmtId="2" fontId="11" fillId="3" borderId="36"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5" fillId="21" borderId="18" xfId="0" applyFont="1" applyFill="1" applyBorder="1" applyAlignment="1" applyProtection="1">
      <alignment horizontal="center" vertical="center" wrapText="1"/>
      <protection/>
    </xf>
    <xf numFmtId="0" fontId="5" fillId="21" borderId="28" xfId="0" applyFont="1" applyFill="1" applyBorder="1" applyAlignment="1" applyProtection="1">
      <alignment horizontal="center" vertical="center" wrapText="1"/>
      <protection/>
    </xf>
    <xf numFmtId="0" fontId="5" fillId="21" borderId="14"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4" fontId="8" fillId="21" borderId="18" xfId="0" applyNumberFormat="1" applyFont="1" applyFill="1" applyBorder="1" applyAlignment="1">
      <alignment horizontal="center"/>
    </xf>
    <xf numFmtId="164" fontId="8" fillId="21" borderId="28" xfId="0" applyNumberFormat="1" applyFont="1" applyFill="1" applyBorder="1" applyAlignment="1">
      <alignment horizontal="center"/>
    </xf>
    <xf numFmtId="164" fontId="8" fillId="21" borderId="14" xfId="0" applyNumberFormat="1" applyFont="1" applyFill="1" applyBorder="1" applyAlignment="1">
      <alignment horizontal="center"/>
    </xf>
    <xf numFmtId="0" fontId="15" fillId="0" borderId="0" xfId="0" applyFont="1" applyBorder="1" applyAlignment="1" applyProtection="1">
      <alignment horizontal="left" vertical="center"/>
      <protection locked="0"/>
    </xf>
    <xf numFmtId="0" fontId="0" fillId="0" borderId="0" xfId="0" applyAlignment="1">
      <alignment/>
    </xf>
    <xf numFmtId="0" fontId="0" fillId="0" borderId="0" xfId="0" applyAlignment="1">
      <alignment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Κανονικό 2"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PageLayoutView="0" workbookViewId="0" topLeftCell="A1">
      <selection activeCell="V24" sqref="V24"/>
    </sheetView>
  </sheetViews>
  <sheetFormatPr defaultColWidth="9.140625" defaultRowHeight="15"/>
  <cols>
    <col min="1" max="1" width="9.00390625" style="1" customWidth="1"/>
    <col min="2" max="2" width="36.57421875" style="1" customWidth="1"/>
    <col min="3" max="3" width="4.140625" style="2" customWidth="1"/>
    <col min="4" max="14" width="4.140625" style="1" customWidth="1"/>
    <col min="15" max="15" width="13.28125" style="1" customWidth="1"/>
    <col min="16" max="16" width="15.8515625" style="1" customWidth="1"/>
    <col min="17" max="17" width="12.57421875" style="1" customWidth="1"/>
    <col min="18" max="18" width="10.57421875" style="1" customWidth="1"/>
    <col min="19" max="19" width="18.140625" style="1" customWidth="1"/>
    <col min="20" max="16384" width="9.140625" style="1" customWidth="1"/>
  </cols>
  <sheetData>
    <row r="1" ht="18" customHeight="1" thickBot="1">
      <c r="B1" s="7" t="s">
        <v>1</v>
      </c>
    </row>
    <row r="2" spans="2:18" ht="15.75" thickBot="1">
      <c r="B2" s="21" t="s">
        <v>4</v>
      </c>
      <c r="Q2" s="52" t="s">
        <v>2</v>
      </c>
      <c r="R2" s="12">
        <v>0</v>
      </c>
    </row>
    <row r="3" spans="1:17" ht="27" customHeight="1" thickBot="1">
      <c r="A3" s="70" t="s">
        <v>3</v>
      </c>
      <c r="B3" s="71"/>
      <c r="C3" s="71"/>
      <c r="D3" s="71"/>
      <c r="E3" s="71"/>
      <c r="F3" s="71"/>
      <c r="G3" s="71"/>
      <c r="H3" s="71"/>
      <c r="I3" s="71"/>
      <c r="J3" s="71"/>
      <c r="K3" s="71"/>
      <c r="L3" s="71"/>
      <c r="M3" s="71"/>
      <c r="N3" s="71"/>
      <c r="O3" s="71"/>
      <c r="P3" s="71"/>
      <c r="Q3" s="72"/>
    </row>
    <row r="4" spans="1:17" ht="29.25" customHeight="1" thickBot="1">
      <c r="A4" s="23"/>
      <c r="B4" s="24"/>
      <c r="C4" s="70" t="s">
        <v>23</v>
      </c>
      <c r="D4" s="71"/>
      <c r="E4" s="71"/>
      <c r="F4" s="71"/>
      <c r="G4" s="71"/>
      <c r="H4" s="71"/>
      <c r="I4" s="71"/>
      <c r="J4" s="71"/>
      <c r="K4" s="71"/>
      <c r="L4" s="71"/>
      <c r="M4" s="71"/>
      <c r="N4" s="71"/>
      <c r="O4" s="71"/>
      <c r="P4" s="71"/>
      <c r="Q4" s="72"/>
    </row>
    <row r="5" spans="1:19" ht="60" customHeight="1" thickBot="1">
      <c r="A5" s="6" t="s">
        <v>26</v>
      </c>
      <c r="B5" s="40" t="s">
        <v>15</v>
      </c>
      <c r="C5" s="46">
        <v>1</v>
      </c>
      <c r="D5" s="14">
        <v>2</v>
      </c>
      <c r="E5" s="14">
        <v>3</v>
      </c>
      <c r="F5" s="14">
        <v>4</v>
      </c>
      <c r="G5" s="14">
        <v>5</v>
      </c>
      <c r="H5" s="14">
        <v>6</v>
      </c>
      <c r="I5" s="14">
        <v>7</v>
      </c>
      <c r="J5" s="14">
        <v>8</v>
      </c>
      <c r="K5" s="14">
        <v>9</v>
      </c>
      <c r="L5" s="14">
        <v>10</v>
      </c>
      <c r="M5" s="14">
        <v>11</v>
      </c>
      <c r="N5" s="45">
        <v>12</v>
      </c>
      <c r="O5" s="13" t="s">
        <v>27</v>
      </c>
      <c r="P5" s="13" t="s">
        <v>28</v>
      </c>
      <c r="Q5" s="8" t="s">
        <v>30</v>
      </c>
      <c r="R5" s="55" t="s">
        <v>22</v>
      </c>
      <c r="S5" s="47" t="s">
        <v>29</v>
      </c>
    </row>
    <row r="6" spans="1:19" ht="43.5" customHeight="1" thickBot="1">
      <c r="A6" s="9">
        <v>1</v>
      </c>
      <c r="B6" s="41" t="s">
        <v>5</v>
      </c>
      <c r="C6" s="59">
        <v>0</v>
      </c>
      <c r="D6" s="60">
        <v>0</v>
      </c>
      <c r="E6" s="60">
        <v>0</v>
      </c>
      <c r="F6" s="60">
        <v>0</v>
      </c>
      <c r="G6" s="60">
        <v>0</v>
      </c>
      <c r="H6" s="60">
        <v>0</v>
      </c>
      <c r="I6" s="60">
        <v>0</v>
      </c>
      <c r="J6" s="60">
        <v>0</v>
      </c>
      <c r="K6" s="60">
        <v>0</v>
      </c>
      <c r="L6" s="60">
        <v>0</v>
      </c>
      <c r="M6" s="60">
        <v>0</v>
      </c>
      <c r="N6" s="61">
        <v>0</v>
      </c>
      <c r="O6" s="32"/>
      <c r="P6" s="32"/>
      <c r="Q6" s="19">
        <f>AVERAGE(C6:N6)</f>
        <v>0</v>
      </c>
      <c r="R6" s="56">
        <v>0</v>
      </c>
      <c r="S6" s="48">
        <f>R6</f>
        <v>0</v>
      </c>
    </row>
    <row r="7" spans="1:19" s="10" customFormat="1" ht="45" customHeight="1" thickBot="1">
      <c r="A7" s="9">
        <v>2</v>
      </c>
      <c r="B7" s="42" t="s">
        <v>6</v>
      </c>
      <c r="C7" s="59">
        <v>0</v>
      </c>
      <c r="D7" s="60">
        <v>0</v>
      </c>
      <c r="E7" s="60">
        <v>0</v>
      </c>
      <c r="F7" s="60">
        <v>0</v>
      </c>
      <c r="G7" s="60">
        <v>0</v>
      </c>
      <c r="H7" s="60">
        <v>0</v>
      </c>
      <c r="I7" s="60">
        <v>0</v>
      </c>
      <c r="J7" s="60">
        <v>0</v>
      </c>
      <c r="K7" s="60">
        <v>0</v>
      </c>
      <c r="L7" s="60">
        <v>0</v>
      </c>
      <c r="M7" s="60">
        <v>0</v>
      </c>
      <c r="N7" s="61">
        <v>0</v>
      </c>
      <c r="O7" s="32"/>
      <c r="P7" s="32"/>
      <c r="Q7" s="36">
        <f>AVERAGE(C7:N7)*(7/8)</f>
        <v>0</v>
      </c>
      <c r="R7" s="56">
        <v>0</v>
      </c>
      <c r="S7" s="49">
        <f>R7*(7/8)</f>
        <v>0</v>
      </c>
    </row>
    <row r="8" spans="1:19" s="10" customFormat="1" ht="39" customHeight="1" thickBot="1">
      <c r="A8" s="9">
        <v>3</v>
      </c>
      <c r="B8" s="42" t="s">
        <v>7</v>
      </c>
      <c r="C8" s="59">
        <v>0</v>
      </c>
      <c r="D8" s="60">
        <v>0</v>
      </c>
      <c r="E8" s="60">
        <v>0</v>
      </c>
      <c r="F8" s="60">
        <v>0</v>
      </c>
      <c r="G8" s="60">
        <v>0</v>
      </c>
      <c r="H8" s="60">
        <v>0</v>
      </c>
      <c r="I8" s="60">
        <v>0</v>
      </c>
      <c r="J8" s="60">
        <v>0</v>
      </c>
      <c r="K8" s="60">
        <v>0</v>
      </c>
      <c r="L8" s="60">
        <v>0</v>
      </c>
      <c r="M8" s="60">
        <v>0</v>
      </c>
      <c r="N8" s="61">
        <v>0</v>
      </c>
      <c r="O8" s="32"/>
      <c r="P8" s="32"/>
      <c r="Q8" s="36">
        <f>AVERAGE(C8:N8)*(6/8)</f>
        <v>0</v>
      </c>
      <c r="R8" s="56">
        <v>0</v>
      </c>
      <c r="S8" s="49">
        <f>R8*(6/8)</f>
        <v>0</v>
      </c>
    </row>
    <row r="9" spans="1:19" s="10" customFormat="1" ht="39" customHeight="1" thickBot="1">
      <c r="A9" s="9">
        <v>4</v>
      </c>
      <c r="B9" s="42" t="s">
        <v>8</v>
      </c>
      <c r="C9" s="59">
        <v>0</v>
      </c>
      <c r="D9" s="60">
        <v>0</v>
      </c>
      <c r="E9" s="60">
        <v>0</v>
      </c>
      <c r="F9" s="60">
        <v>0</v>
      </c>
      <c r="G9" s="60">
        <v>0</v>
      </c>
      <c r="H9" s="60">
        <v>0</v>
      </c>
      <c r="I9" s="60">
        <v>0</v>
      </c>
      <c r="J9" s="60">
        <v>0</v>
      </c>
      <c r="K9" s="60">
        <v>0</v>
      </c>
      <c r="L9" s="60">
        <v>0</v>
      </c>
      <c r="M9" s="60">
        <v>0</v>
      </c>
      <c r="N9" s="61">
        <v>0</v>
      </c>
      <c r="O9" s="32"/>
      <c r="P9" s="32"/>
      <c r="Q9" s="36">
        <f>AVERAGE(C9:N9)*(5/8)</f>
        <v>0</v>
      </c>
      <c r="R9" s="56">
        <v>0</v>
      </c>
      <c r="S9" s="49">
        <f>R9*(5/8)</f>
        <v>0</v>
      </c>
    </row>
    <row r="10" spans="1:19" s="10" customFormat="1" ht="39" customHeight="1" thickBot="1">
      <c r="A10" s="9">
        <v>5</v>
      </c>
      <c r="B10" s="42" t="s">
        <v>9</v>
      </c>
      <c r="C10" s="59">
        <v>0</v>
      </c>
      <c r="D10" s="60">
        <v>0</v>
      </c>
      <c r="E10" s="60">
        <v>0</v>
      </c>
      <c r="F10" s="60">
        <v>0</v>
      </c>
      <c r="G10" s="60">
        <v>0</v>
      </c>
      <c r="H10" s="60">
        <v>0</v>
      </c>
      <c r="I10" s="60">
        <v>0</v>
      </c>
      <c r="J10" s="60">
        <v>0</v>
      </c>
      <c r="K10" s="60">
        <v>0</v>
      </c>
      <c r="L10" s="60">
        <v>0</v>
      </c>
      <c r="M10" s="60">
        <v>0</v>
      </c>
      <c r="N10" s="61">
        <v>0</v>
      </c>
      <c r="O10" s="32"/>
      <c r="P10" s="32"/>
      <c r="Q10" s="36">
        <f>AVERAGE(C10:N10)*(4/8)</f>
        <v>0</v>
      </c>
      <c r="R10" s="56">
        <v>0</v>
      </c>
      <c r="S10" s="49">
        <f>R10*(4/8)</f>
        <v>0</v>
      </c>
    </row>
    <row r="11" spans="1:19" s="10" customFormat="1" ht="39" customHeight="1" thickBot="1">
      <c r="A11" s="9">
        <v>6</v>
      </c>
      <c r="B11" s="42" t="s">
        <v>10</v>
      </c>
      <c r="C11" s="59">
        <v>0</v>
      </c>
      <c r="D11" s="60">
        <v>0</v>
      </c>
      <c r="E11" s="60">
        <v>0</v>
      </c>
      <c r="F11" s="60">
        <v>0</v>
      </c>
      <c r="G11" s="60">
        <v>0</v>
      </c>
      <c r="H11" s="60">
        <v>0</v>
      </c>
      <c r="I11" s="60">
        <v>0</v>
      </c>
      <c r="J11" s="60">
        <v>0</v>
      </c>
      <c r="K11" s="60">
        <v>0</v>
      </c>
      <c r="L11" s="60">
        <v>0</v>
      </c>
      <c r="M11" s="60">
        <v>0</v>
      </c>
      <c r="N11" s="61">
        <v>0</v>
      </c>
      <c r="O11" s="32"/>
      <c r="P11" s="32"/>
      <c r="Q11" s="36">
        <f>AVERAGE(C11:N11)*(3/8)</f>
        <v>0</v>
      </c>
      <c r="R11" s="56">
        <v>0</v>
      </c>
      <c r="S11" s="49">
        <f>R11*(3/8)</f>
        <v>0</v>
      </c>
    </row>
    <row r="12" spans="1:19" s="10" customFormat="1" ht="39" customHeight="1" thickBot="1">
      <c r="A12" s="9">
        <v>7</v>
      </c>
      <c r="B12" s="42" t="s">
        <v>11</v>
      </c>
      <c r="C12" s="59">
        <v>0</v>
      </c>
      <c r="D12" s="60">
        <v>0</v>
      </c>
      <c r="E12" s="60">
        <v>0</v>
      </c>
      <c r="F12" s="60">
        <v>0</v>
      </c>
      <c r="G12" s="60">
        <v>0</v>
      </c>
      <c r="H12" s="60">
        <v>0</v>
      </c>
      <c r="I12" s="60">
        <v>0</v>
      </c>
      <c r="J12" s="60">
        <v>0</v>
      </c>
      <c r="K12" s="60">
        <v>0</v>
      </c>
      <c r="L12" s="60">
        <v>0</v>
      </c>
      <c r="M12" s="60">
        <v>0</v>
      </c>
      <c r="N12" s="61">
        <v>0</v>
      </c>
      <c r="O12" s="32"/>
      <c r="P12" s="32"/>
      <c r="Q12" s="36">
        <f>AVERAGE(C12:N12)*(2/8)</f>
        <v>0</v>
      </c>
      <c r="R12" s="56">
        <v>0</v>
      </c>
      <c r="S12" s="49">
        <f>R12*(2/8)</f>
        <v>0</v>
      </c>
    </row>
    <row r="13" spans="1:19" s="10" customFormat="1" ht="39" customHeight="1" thickBot="1">
      <c r="A13" s="9">
        <v>8</v>
      </c>
      <c r="B13" s="42" t="s">
        <v>12</v>
      </c>
      <c r="C13" s="59">
        <v>0</v>
      </c>
      <c r="D13" s="60">
        <v>0</v>
      </c>
      <c r="E13" s="60">
        <v>0</v>
      </c>
      <c r="F13" s="60">
        <v>0</v>
      </c>
      <c r="G13" s="60">
        <v>0</v>
      </c>
      <c r="H13" s="60">
        <v>0</v>
      </c>
      <c r="I13" s="60">
        <v>0</v>
      </c>
      <c r="J13" s="60">
        <v>0</v>
      </c>
      <c r="K13" s="60">
        <v>0</v>
      </c>
      <c r="L13" s="60">
        <v>0</v>
      </c>
      <c r="M13" s="60">
        <v>0</v>
      </c>
      <c r="N13" s="61">
        <v>0</v>
      </c>
      <c r="O13" s="32"/>
      <c r="P13" s="32"/>
      <c r="Q13" s="36">
        <f>AVERAGE(C13:N13)*(1/8)</f>
        <v>0</v>
      </c>
      <c r="R13" s="56">
        <v>0</v>
      </c>
      <c r="S13" s="49">
        <f>R13*(1/8)</f>
        <v>0</v>
      </c>
    </row>
    <row r="14" spans="1:19" s="30" customFormat="1" ht="43.5" customHeight="1" thickBot="1">
      <c r="A14" s="29">
        <v>9</v>
      </c>
      <c r="B14" s="43" t="s">
        <v>13</v>
      </c>
      <c r="C14" s="59">
        <v>0</v>
      </c>
      <c r="D14" s="60">
        <v>0</v>
      </c>
      <c r="E14" s="60">
        <v>0</v>
      </c>
      <c r="F14" s="60">
        <v>0</v>
      </c>
      <c r="G14" s="60">
        <v>0</v>
      </c>
      <c r="H14" s="60">
        <v>0</v>
      </c>
      <c r="I14" s="60">
        <v>0</v>
      </c>
      <c r="J14" s="60">
        <v>0</v>
      </c>
      <c r="K14" s="60">
        <v>0</v>
      </c>
      <c r="L14" s="60">
        <v>0</v>
      </c>
      <c r="M14" s="60">
        <v>0</v>
      </c>
      <c r="N14" s="61">
        <v>0</v>
      </c>
      <c r="O14" s="32"/>
      <c r="P14" s="32"/>
      <c r="Q14" s="19">
        <f>AVERAGE(C14:N14)</f>
        <v>0</v>
      </c>
      <c r="R14" s="56">
        <v>0</v>
      </c>
      <c r="S14" s="48">
        <f>R14</f>
        <v>0</v>
      </c>
    </row>
    <row r="15" spans="1:19" s="10" customFormat="1" ht="43.5" customHeight="1" thickBot="1">
      <c r="A15" s="26">
        <v>10</v>
      </c>
      <c r="B15" s="44" t="s">
        <v>16</v>
      </c>
      <c r="C15" s="59">
        <v>0</v>
      </c>
      <c r="D15" s="60">
        <v>0</v>
      </c>
      <c r="E15" s="60">
        <v>0</v>
      </c>
      <c r="F15" s="60">
        <v>0</v>
      </c>
      <c r="G15" s="60">
        <v>0</v>
      </c>
      <c r="H15" s="60">
        <v>0</v>
      </c>
      <c r="I15" s="60">
        <v>0</v>
      </c>
      <c r="J15" s="60">
        <v>0</v>
      </c>
      <c r="K15" s="60">
        <v>0</v>
      </c>
      <c r="L15" s="60">
        <v>0</v>
      </c>
      <c r="M15" s="60">
        <v>0</v>
      </c>
      <c r="N15" s="61">
        <v>0</v>
      </c>
      <c r="O15" s="32"/>
      <c r="P15" s="32"/>
      <c r="Q15" s="36">
        <f>AVERAGE(C15:N15)*(7/8)</f>
        <v>0</v>
      </c>
      <c r="R15" s="56">
        <v>0</v>
      </c>
      <c r="S15" s="49">
        <f>R15*(7/8)</f>
        <v>0</v>
      </c>
    </row>
    <row r="16" spans="1:19" s="10" customFormat="1" ht="39" customHeight="1" thickBot="1">
      <c r="A16" s="27">
        <v>11</v>
      </c>
      <c r="B16" s="44" t="s">
        <v>14</v>
      </c>
      <c r="C16" s="62">
        <v>0</v>
      </c>
      <c r="D16" s="60">
        <v>0</v>
      </c>
      <c r="E16" s="60">
        <v>0</v>
      </c>
      <c r="F16" s="60">
        <v>0</v>
      </c>
      <c r="G16" s="60">
        <v>0</v>
      </c>
      <c r="H16" s="60">
        <v>0</v>
      </c>
      <c r="I16" s="60">
        <v>0</v>
      </c>
      <c r="J16" s="60">
        <v>0</v>
      </c>
      <c r="K16" s="60">
        <v>0</v>
      </c>
      <c r="L16" s="60">
        <v>0</v>
      </c>
      <c r="M16" s="60">
        <v>0</v>
      </c>
      <c r="N16" s="61">
        <v>0</v>
      </c>
      <c r="O16" s="32"/>
      <c r="P16" s="32"/>
      <c r="Q16" s="36">
        <f>AVERAGE(C16:N16)*(6/8)</f>
        <v>0</v>
      </c>
      <c r="R16" s="56">
        <v>0</v>
      </c>
      <c r="S16" s="49">
        <f>R16*(6/8)</f>
        <v>0</v>
      </c>
    </row>
    <row r="17" spans="1:19" s="10" customFormat="1" ht="39" customHeight="1" thickBot="1">
      <c r="A17" s="27">
        <v>12</v>
      </c>
      <c r="B17" s="44" t="s">
        <v>17</v>
      </c>
      <c r="C17" s="59">
        <v>0</v>
      </c>
      <c r="D17" s="60">
        <v>0</v>
      </c>
      <c r="E17" s="60">
        <v>0</v>
      </c>
      <c r="F17" s="60">
        <v>0</v>
      </c>
      <c r="G17" s="60">
        <v>0</v>
      </c>
      <c r="H17" s="60">
        <v>0</v>
      </c>
      <c r="I17" s="60">
        <v>0</v>
      </c>
      <c r="J17" s="60">
        <v>0</v>
      </c>
      <c r="K17" s="60">
        <v>0</v>
      </c>
      <c r="L17" s="60">
        <v>0</v>
      </c>
      <c r="M17" s="60">
        <v>0</v>
      </c>
      <c r="N17" s="61">
        <v>0</v>
      </c>
      <c r="O17" s="32"/>
      <c r="P17" s="32"/>
      <c r="Q17" s="36">
        <f>AVERAGE(C17:N17)*(5/8)</f>
        <v>0</v>
      </c>
      <c r="R17" s="56">
        <v>0</v>
      </c>
      <c r="S17" s="49">
        <f>R17*(5/8)</f>
        <v>0</v>
      </c>
    </row>
    <row r="18" spans="1:19" s="10" customFormat="1" ht="39" customHeight="1" thickBot="1">
      <c r="A18" s="27">
        <v>13</v>
      </c>
      <c r="B18" s="44" t="s">
        <v>18</v>
      </c>
      <c r="C18" s="59">
        <v>0</v>
      </c>
      <c r="D18" s="37">
        <v>0</v>
      </c>
      <c r="E18" s="37">
        <v>0</v>
      </c>
      <c r="F18" s="37">
        <v>0</v>
      </c>
      <c r="G18" s="37">
        <v>0</v>
      </c>
      <c r="H18" s="37">
        <v>0</v>
      </c>
      <c r="I18" s="37">
        <v>0</v>
      </c>
      <c r="J18" s="37">
        <v>0</v>
      </c>
      <c r="K18" s="37">
        <v>0</v>
      </c>
      <c r="L18" s="37">
        <v>0</v>
      </c>
      <c r="M18" s="37">
        <v>0</v>
      </c>
      <c r="N18" s="37">
        <v>0</v>
      </c>
      <c r="O18" s="32"/>
      <c r="P18" s="32"/>
      <c r="Q18" s="36">
        <f>AVERAGE(C18:N18)*(4/8)</f>
        <v>0</v>
      </c>
      <c r="R18" s="56">
        <v>0</v>
      </c>
      <c r="S18" s="49">
        <f>R18*(4/8)</f>
        <v>0</v>
      </c>
    </row>
    <row r="19" spans="1:19" s="10" customFormat="1" ht="39" customHeight="1" thickBot="1">
      <c r="A19" s="27">
        <v>14</v>
      </c>
      <c r="B19" s="44" t="s">
        <v>19</v>
      </c>
      <c r="C19" s="59">
        <v>0</v>
      </c>
      <c r="D19" s="37">
        <v>0</v>
      </c>
      <c r="E19" s="37">
        <v>0</v>
      </c>
      <c r="F19" s="37">
        <v>0</v>
      </c>
      <c r="G19" s="37">
        <v>0</v>
      </c>
      <c r="H19" s="37">
        <v>0</v>
      </c>
      <c r="I19" s="37">
        <v>0</v>
      </c>
      <c r="J19" s="37">
        <v>0</v>
      </c>
      <c r="K19" s="37">
        <v>0</v>
      </c>
      <c r="L19" s="37">
        <v>0</v>
      </c>
      <c r="M19" s="37">
        <v>0</v>
      </c>
      <c r="N19" s="37">
        <v>0</v>
      </c>
      <c r="O19" s="32"/>
      <c r="P19" s="32"/>
      <c r="Q19" s="36">
        <f>AVERAGE(C19:N19)*(3/8)</f>
        <v>0</v>
      </c>
      <c r="R19" s="56">
        <v>0</v>
      </c>
      <c r="S19" s="49">
        <f>R19*(3/8)</f>
        <v>0</v>
      </c>
    </row>
    <row r="20" spans="1:19" s="10" customFormat="1" ht="39" customHeight="1" thickBot="1">
      <c r="A20" s="27">
        <v>15</v>
      </c>
      <c r="B20" s="44" t="s">
        <v>20</v>
      </c>
      <c r="C20" s="59">
        <v>0</v>
      </c>
      <c r="D20" s="37">
        <v>0</v>
      </c>
      <c r="E20" s="37">
        <v>0</v>
      </c>
      <c r="F20" s="37">
        <v>0</v>
      </c>
      <c r="G20" s="37">
        <v>0</v>
      </c>
      <c r="H20" s="37">
        <v>0</v>
      </c>
      <c r="I20" s="37">
        <v>0</v>
      </c>
      <c r="J20" s="37">
        <v>0</v>
      </c>
      <c r="K20" s="37">
        <v>0</v>
      </c>
      <c r="L20" s="37">
        <v>0</v>
      </c>
      <c r="M20" s="37">
        <v>0</v>
      </c>
      <c r="N20" s="37">
        <v>0</v>
      </c>
      <c r="O20" s="32"/>
      <c r="P20" s="32"/>
      <c r="Q20" s="36">
        <f>AVERAGE(C20:N20)*(2/8)</f>
        <v>0</v>
      </c>
      <c r="R20" s="56">
        <v>0</v>
      </c>
      <c r="S20" s="49">
        <f>R20*(2/8)</f>
        <v>0</v>
      </c>
    </row>
    <row r="21" spans="1:19" s="10" customFormat="1" ht="39" customHeight="1" thickBot="1">
      <c r="A21" s="27">
        <v>16</v>
      </c>
      <c r="B21" s="44" t="s">
        <v>21</v>
      </c>
      <c r="C21" s="63">
        <v>0</v>
      </c>
      <c r="D21" s="64">
        <v>0</v>
      </c>
      <c r="E21" s="64">
        <v>0</v>
      </c>
      <c r="F21" s="64">
        <v>0</v>
      </c>
      <c r="G21" s="64">
        <v>0</v>
      </c>
      <c r="H21" s="64">
        <v>0</v>
      </c>
      <c r="I21" s="64">
        <v>0</v>
      </c>
      <c r="J21" s="64">
        <v>0</v>
      </c>
      <c r="K21" s="64">
        <v>0</v>
      </c>
      <c r="L21" s="64">
        <v>0</v>
      </c>
      <c r="M21" s="64">
        <v>0</v>
      </c>
      <c r="N21" s="64">
        <v>0</v>
      </c>
      <c r="O21" s="32"/>
      <c r="P21" s="32"/>
      <c r="Q21" s="36">
        <f>AVERAGE(C21:N21)*(1/8)</f>
        <v>0</v>
      </c>
      <c r="R21" s="57">
        <v>0</v>
      </c>
      <c r="S21" s="49">
        <f>R21*(1/8)</f>
        <v>0</v>
      </c>
    </row>
    <row r="22" spans="1:19" s="10" customFormat="1" ht="42.75" customHeight="1" thickBot="1">
      <c r="A22" s="34">
        <v>17</v>
      </c>
      <c r="B22" s="31" t="s">
        <v>24</v>
      </c>
      <c r="C22" s="75"/>
      <c r="D22" s="76"/>
      <c r="E22" s="76"/>
      <c r="F22" s="76"/>
      <c r="G22" s="76"/>
      <c r="H22" s="76"/>
      <c r="I22" s="76"/>
      <c r="J22" s="76"/>
      <c r="K22" s="76"/>
      <c r="L22" s="76"/>
      <c r="M22" s="76"/>
      <c r="N22" s="77"/>
      <c r="O22" s="65">
        <v>0</v>
      </c>
      <c r="P22" s="32"/>
      <c r="Q22" s="33">
        <f>O22/2080</f>
        <v>0</v>
      </c>
      <c r="R22" s="58">
        <v>0</v>
      </c>
      <c r="S22" s="50">
        <f>R22/173</f>
        <v>0</v>
      </c>
    </row>
    <row r="23" spans="1:19" ht="37.5" customHeight="1" thickBot="1">
      <c r="A23" s="35">
        <v>18</v>
      </c>
      <c r="B23" s="31" t="s">
        <v>25</v>
      </c>
      <c r="C23" s="75"/>
      <c r="D23" s="76"/>
      <c r="E23" s="76"/>
      <c r="F23" s="76"/>
      <c r="G23" s="76"/>
      <c r="H23" s="76"/>
      <c r="I23" s="76"/>
      <c r="J23" s="76"/>
      <c r="K23" s="76"/>
      <c r="L23" s="76"/>
      <c r="M23" s="76"/>
      <c r="N23" s="77"/>
      <c r="O23" s="38"/>
      <c r="P23" s="66">
        <v>0</v>
      </c>
      <c r="Q23" s="33">
        <f>P23/300</f>
        <v>0</v>
      </c>
      <c r="R23" s="58">
        <v>0</v>
      </c>
      <c r="S23" s="51">
        <f>R23/25</f>
        <v>0</v>
      </c>
    </row>
    <row r="24" spans="1:19" s="10" customFormat="1" ht="21" customHeight="1" thickBot="1">
      <c r="A24" s="25"/>
      <c r="B24" s="11"/>
      <c r="C24" s="25"/>
      <c r="D24" s="25"/>
      <c r="E24" s="25"/>
      <c r="F24" s="25"/>
      <c r="G24" s="25"/>
      <c r="H24" s="25"/>
      <c r="I24" s="25"/>
      <c r="J24" s="25"/>
      <c r="K24" s="25"/>
      <c r="L24" s="25"/>
      <c r="M24" s="25"/>
      <c r="N24" s="25"/>
      <c r="O24" s="25"/>
      <c r="P24" s="25"/>
      <c r="Q24" s="11"/>
      <c r="R24" s="25"/>
      <c r="S24" s="11"/>
    </row>
    <row r="25" spans="1:19" s="18" customFormat="1" ht="27" customHeight="1" thickBot="1">
      <c r="A25" s="28" t="s">
        <v>0</v>
      </c>
      <c r="B25" s="15"/>
      <c r="C25" s="16"/>
      <c r="D25" s="17"/>
      <c r="E25" s="17"/>
      <c r="F25" s="17"/>
      <c r="G25" s="17"/>
      <c r="H25" s="17"/>
      <c r="I25" s="17"/>
      <c r="J25" s="17"/>
      <c r="K25" s="17"/>
      <c r="L25" s="17"/>
      <c r="M25" s="17"/>
      <c r="N25" s="17"/>
      <c r="O25" s="17"/>
      <c r="P25" s="17"/>
      <c r="Q25" s="67">
        <f>SUM(Q6:Q23)</f>
        <v>0</v>
      </c>
      <c r="R25" s="17"/>
      <c r="S25" s="68">
        <f>SUM(S6:S23)</f>
        <v>0</v>
      </c>
    </row>
    <row r="26" spans="1:19" s="18" customFormat="1" ht="27" customHeight="1">
      <c r="A26" s="22"/>
      <c r="B26" s="15"/>
      <c r="C26" s="16"/>
      <c r="D26" s="17"/>
      <c r="E26" s="17"/>
      <c r="F26" s="17"/>
      <c r="G26" s="17"/>
      <c r="H26" s="17"/>
      <c r="I26" s="17"/>
      <c r="J26" s="17"/>
      <c r="K26" s="17"/>
      <c r="L26" s="17"/>
      <c r="M26" s="17"/>
      <c r="N26" s="17"/>
      <c r="O26" s="17"/>
      <c r="P26" s="17"/>
      <c r="Q26" s="17"/>
      <c r="R26" s="17"/>
      <c r="S26" s="20"/>
    </row>
    <row r="27" spans="1:19" s="18" customFormat="1" ht="22.5" customHeight="1">
      <c r="A27" s="22"/>
      <c r="B27" s="78" t="s">
        <v>32</v>
      </c>
      <c r="C27" s="79"/>
      <c r="D27" s="79"/>
      <c r="E27" s="79"/>
      <c r="F27" s="79"/>
      <c r="G27" s="79"/>
      <c r="H27" s="79"/>
      <c r="I27" s="79"/>
      <c r="J27" s="79"/>
      <c r="K27" s="79"/>
      <c r="L27" s="17"/>
      <c r="M27" s="17"/>
      <c r="N27" s="17"/>
      <c r="O27" s="17"/>
      <c r="P27" s="17"/>
      <c r="Q27" s="17"/>
      <c r="R27" s="17"/>
      <c r="S27" s="20"/>
    </row>
    <row r="28" spans="1:19" ht="42" customHeight="1">
      <c r="A28" s="53">
        <v>1</v>
      </c>
      <c r="B28" s="73" t="s">
        <v>33</v>
      </c>
      <c r="C28" s="74"/>
      <c r="D28" s="74"/>
      <c r="E28" s="74"/>
      <c r="F28" s="74"/>
      <c r="G28" s="74"/>
      <c r="H28" s="74"/>
      <c r="I28" s="74"/>
      <c r="J28" s="74"/>
      <c r="K28" s="74"/>
      <c r="L28" s="74"/>
      <c r="M28" s="74"/>
      <c r="N28" s="74"/>
      <c r="O28" s="74"/>
      <c r="P28" s="74"/>
      <c r="Q28" s="74"/>
      <c r="R28" s="74"/>
      <c r="S28" s="39"/>
    </row>
    <row r="29" spans="1:19" ht="81.75" customHeight="1">
      <c r="A29" s="53">
        <v>2</v>
      </c>
      <c r="B29" s="73" t="s">
        <v>34</v>
      </c>
      <c r="C29" s="74"/>
      <c r="D29" s="74"/>
      <c r="E29" s="74"/>
      <c r="F29" s="74"/>
      <c r="G29" s="74"/>
      <c r="H29" s="74"/>
      <c r="I29" s="74"/>
      <c r="J29" s="74"/>
      <c r="K29" s="74"/>
      <c r="L29" s="74"/>
      <c r="M29" s="74"/>
      <c r="N29" s="74"/>
      <c r="O29" s="74"/>
      <c r="P29" s="74"/>
      <c r="Q29" s="74"/>
      <c r="R29" s="74"/>
      <c r="S29" s="39"/>
    </row>
    <row r="30" spans="1:18" ht="60" customHeight="1">
      <c r="A30" s="53">
        <v>3</v>
      </c>
      <c r="B30" s="69" t="s">
        <v>35</v>
      </c>
      <c r="C30" s="69"/>
      <c r="D30" s="69"/>
      <c r="E30" s="69"/>
      <c r="F30" s="69"/>
      <c r="G30" s="69"/>
      <c r="H30" s="69"/>
      <c r="I30" s="69"/>
      <c r="J30" s="69"/>
      <c r="K30" s="69"/>
      <c r="L30" s="69"/>
      <c r="M30" s="69"/>
      <c r="N30" s="69"/>
      <c r="O30" s="69"/>
      <c r="P30" s="69"/>
      <c r="Q30" s="69"/>
      <c r="R30" s="69"/>
    </row>
    <row r="31" spans="1:18" ht="62.25" customHeight="1">
      <c r="A31" s="53">
        <v>4</v>
      </c>
      <c r="B31" s="69" t="s">
        <v>36</v>
      </c>
      <c r="C31" s="69"/>
      <c r="D31" s="69"/>
      <c r="E31" s="69"/>
      <c r="F31" s="69"/>
      <c r="G31" s="69"/>
      <c r="H31" s="69"/>
      <c r="I31" s="69"/>
      <c r="J31" s="69"/>
      <c r="K31" s="69"/>
      <c r="L31" s="69"/>
      <c r="M31" s="69"/>
      <c r="N31" s="69"/>
      <c r="O31" s="69"/>
      <c r="P31" s="69"/>
      <c r="Q31" s="69"/>
      <c r="R31" s="69"/>
    </row>
    <row r="32" spans="1:18" ht="23.25" customHeight="1">
      <c r="A32" s="54"/>
      <c r="C32" s="1"/>
      <c r="D32" s="3"/>
      <c r="E32" s="3"/>
      <c r="F32" s="3"/>
      <c r="H32" s="3"/>
      <c r="I32" s="3"/>
      <c r="J32" s="3"/>
      <c r="K32" s="3"/>
      <c r="L32" s="3"/>
      <c r="M32" s="3"/>
      <c r="N32" s="4"/>
      <c r="O32" s="4"/>
      <c r="P32" s="4"/>
      <c r="Q32" s="4"/>
      <c r="R32" s="3"/>
    </row>
    <row r="33" spans="1:18" ht="33" customHeight="1">
      <c r="A33" s="54"/>
      <c r="B33" s="78" t="s">
        <v>37</v>
      </c>
      <c r="C33" s="80"/>
      <c r="D33" s="80"/>
      <c r="E33" s="80"/>
      <c r="F33" s="80"/>
      <c r="G33" s="80"/>
      <c r="H33" s="80"/>
      <c r="I33" s="80"/>
      <c r="J33" s="80"/>
      <c r="K33" s="80"/>
      <c r="L33" s="80"/>
      <c r="M33" s="80"/>
      <c r="N33" s="80"/>
      <c r="O33" s="80"/>
      <c r="P33" s="5"/>
      <c r="Q33" s="5"/>
      <c r="R33" s="3"/>
    </row>
    <row r="34" spans="1:19" ht="66" customHeight="1">
      <c r="A34" s="53">
        <v>5</v>
      </c>
      <c r="B34" s="73" t="s">
        <v>31</v>
      </c>
      <c r="C34" s="73"/>
      <c r="D34" s="73"/>
      <c r="E34" s="73"/>
      <c r="F34" s="73"/>
      <c r="G34" s="73"/>
      <c r="H34" s="73"/>
      <c r="I34" s="73"/>
      <c r="J34" s="73"/>
      <c r="K34" s="73"/>
      <c r="L34" s="73"/>
      <c r="M34" s="73"/>
      <c r="N34" s="73"/>
      <c r="O34" s="73"/>
      <c r="P34" s="73"/>
      <c r="Q34" s="73"/>
      <c r="R34" s="73"/>
      <c r="S34" s="39"/>
    </row>
    <row r="35" spans="1:18" ht="76.5" customHeight="1">
      <c r="A35" s="53">
        <v>6</v>
      </c>
      <c r="B35" s="73" t="s">
        <v>38</v>
      </c>
      <c r="C35" s="74"/>
      <c r="D35" s="74"/>
      <c r="E35" s="74"/>
      <c r="F35" s="74"/>
      <c r="G35" s="74"/>
      <c r="H35" s="74"/>
      <c r="I35" s="74"/>
      <c r="J35" s="74"/>
      <c r="K35" s="74"/>
      <c r="L35" s="74"/>
      <c r="M35" s="74"/>
      <c r="N35" s="74"/>
      <c r="O35" s="74"/>
      <c r="P35" s="74"/>
      <c r="Q35" s="74"/>
      <c r="R35" s="74"/>
    </row>
    <row r="36" spans="1:18" ht="75.75" customHeight="1">
      <c r="A36" s="53">
        <v>7</v>
      </c>
      <c r="B36" s="69" t="s">
        <v>39</v>
      </c>
      <c r="C36" s="69"/>
      <c r="D36" s="69"/>
      <c r="E36" s="69"/>
      <c r="F36" s="69"/>
      <c r="G36" s="69"/>
      <c r="H36" s="69"/>
      <c r="I36" s="69"/>
      <c r="J36" s="69"/>
      <c r="K36" s="69"/>
      <c r="L36" s="69"/>
      <c r="M36" s="69"/>
      <c r="N36" s="69"/>
      <c r="O36" s="69"/>
      <c r="P36" s="69"/>
      <c r="Q36" s="69"/>
      <c r="R36" s="69"/>
    </row>
    <row r="37" spans="1:18" ht="65.25" customHeight="1">
      <c r="A37" s="53">
        <v>8</v>
      </c>
      <c r="B37" s="69" t="s">
        <v>40</v>
      </c>
      <c r="C37" s="69"/>
      <c r="D37" s="69"/>
      <c r="E37" s="69"/>
      <c r="F37" s="69"/>
      <c r="G37" s="69"/>
      <c r="H37" s="69"/>
      <c r="I37" s="69"/>
      <c r="J37" s="69"/>
      <c r="K37" s="69"/>
      <c r="L37" s="69"/>
      <c r="M37" s="69"/>
      <c r="N37" s="69"/>
      <c r="O37" s="69"/>
      <c r="P37" s="69"/>
      <c r="Q37" s="69"/>
      <c r="R37" s="69"/>
    </row>
    <row r="38" ht="15">
      <c r="A38" s="3"/>
    </row>
    <row r="39" ht="15">
      <c r="A39" s="3"/>
    </row>
  </sheetData>
  <sheetProtection/>
  <mergeCells count="14">
    <mergeCell ref="B27:K27"/>
    <mergeCell ref="B33:O33"/>
    <mergeCell ref="B35:R35"/>
    <mergeCell ref="B34:R34"/>
    <mergeCell ref="B37:R37"/>
    <mergeCell ref="A3:Q3"/>
    <mergeCell ref="B29:R29"/>
    <mergeCell ref="B28:R28"/>
    <mergeCell ref="B30:R30"/>
    <mergeCell ref="C22:N22"/>
    <mergeCell ref="C23:N23"/>
    <mergeCell ref="B31:R31"/>
    <mergeCell ref="C4:Q4"/>
    <mergeCell ref="B36:R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2006-10-17T10:06:23Z</dcterms:created>
  <dcterms:modified xsi:type="dcterms:W3CDTF">2017-03-31T11:49:12Z</dcterms:modified>
  <cp:category/>
  <cp:version/>
  <cp:contentType/>
  <cp:contentStatus/>
</cp:coreProperties>
</file>